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754F7290-1CE2-40BE-A9BE-B95084E4C2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F18" i="1"/>
  <c r="F17" i="1"/>
  <c r="F16" i="1"/>
  <c r="F14" i="1"/>
  <c r="F13" i="1"/>
  <c r="F12" i="1"/>
  <c r="F11" i="1"/>
  <c r="F10" i="1"/>
  <c r="F9" i="1"/>
  <c r="F7" i="1"/>
  <c r="F6" i="1"/>
  <c r="F5" i="1"/>
  <c r="F4" i="1"/>
  <c r="E34" i="1"/>
  <c r="E16" i="1"/>
  <c r="E20" i="1" s="1"/>
  <c r="D27" i="1"/>
  <c r="D9" i="1"/>
  <c r="D20" i="1" s="1"/>
  <c r="C27" i="1"/>
  <c r="C9" i="1"/>
  <c r="C20" i="1" s="1"/>
  <c r="B22" i="1"/>
  <c r="B4" i="1"/>
  <c r="B20" i="1" s="1"/>
  <c r="B38" i="1" s="1"/>
  <c r="E38" i="1" l="1"/>
  <c r="D38" i="1"/>
  <c r="C38" i="1"/>
</calcChain>
</file>

<file path=xl/sharedStrings.xml><?xml version="1.0" encoding="utf-8"?>
<sst xmlns="http://schemas.openxmlformats.org/spreadsheetml/2006/main" count="39" uniqueCount="29">
  <si>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</si>
  <si>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</si>
  <si>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</si>
  <si>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</si>
  <si>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</si>
  <si>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</si>
  <si>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</si>
  <si>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</si>
  <si>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</si>
  <si>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</si>
  <si>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</si>
  <si>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</si>
  <si>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</si>
  <si>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</si>
  <si>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</si>
  <si>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</si>
  <si>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</si>
  <si>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</si>
  <si>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</si>
  <si>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</si>
  <si>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</si>
  <si>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</si>
  <si>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</si>
  <si>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</si>
  <si>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</si>
  <si>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Instituto Municipal de las Mujeres
Estado de Variación en la Hacienda Pública
Del 01 de enero al 31 de marzo de 2026
(Cifras en Pesos)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</si>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</sst>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4" fontId="3" fillId="0" borderId="4" xfId="9" applyNumberFormat="1" applyFont="1" applyBorder="1" applyAlignment="1" applyProtection="1">
      <alignment vertical="center"/>
      <protection locked="0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882015</xdr:colOff>
      <xdr:row>42</xdr:row>
      <xdr:rowOff>0</xdr:rowOff>
    </xdr:from>
    <xdr:to>
      <xdr:col>5</xdr:col>
      <xdr:colOff>123825</xdr:colOff>
      <xdr:row>42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4F286B2-2E09-4CAB-8D68-1AD8C8030FF5}"/>
            </a:ext>
          </a:extLst>
        </xdr:cNvPr>
        <xdr:cNvCxnSpPr/>
      </xdr:nvCxnSpPr>
      <xdr:spPr>
        <a:xfrm>
          <a:off x="5282565" y="7210425"/>
          <a:ext cx="25565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</xdr:colOff>
      <xdr:row>42</xdr:row>
      <xdr:rowOff>0</xdr:rowOff>
    </xdr:from>
    <xdr:to>
      <xdr:col>0</xdr:col>
      <xdr:colOff>3171825</xdr:colOff>
      <xdr:row>42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F9F5B44-7DE8-4688-A257-5714338A6CAF}"/>
            </a:ext>
          </a:extLst>
        </xdr:cNvPr>
        <xdr:cNvCxnSpPr/>
      </xdr:nvCxnSpPr>
      <xdr:spPr>
        <a:xfrm>
          <a:off x="55245" y="7210425"/>
          <a:ext cx="31165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13" zoomScaleNormal="100" workbookViewId="0">
      <selection activeCell="C45" sqref="C45"/>
    </sheetView>
  </sheetViews>
  <sheetFormatPr baseColWidth="10" defaultColWidth="12" defaultRowHeight="10.199999999999999" x14ac:dyDescent="0.2"/>
  <cols>
    <col min="1" max="1" width="61.7109375" style="7" customWidth="1"/>
    <col min="2" max="5" width="20.7109375" style="16" customWidth="1"/>
    <col min="6" max="6" width="18.28515625" style="16" customWidth="1"/>
    <col min="7" max="16384" width="12" style="6"/>
  </cols>
  <sheetData>
    <row r="1" spans="1:6" ht="45" customHeight="1" x14ac:dyDescent="0.2">
      <c r="A1" s="17" t="s">
        <v>25</v>
      </c>
      <c r="B1" s="18"/>
      <c r="C1" s="18"/>
      <c r="D1" s="18"/>
      <c r="E1" s="18"/>
      <c r="F1" s="19"/>
    </row>
    <row r="2" spans="1:6" s="7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7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8" t="s">
        <v>6</v>
      </c>
      <c r="B4" s="5">
        <f>SUM(B5:B7)</f>
        <v>26084080.260000002</v>
      </c>
      <c r="C4" s="5">
        <v>0</v>
      </c>
      <c r="D4" s="5">
        <v>0</v>
      </c>
      <c r="E4" s="5">
        <v>0</v>
      </c>
      <c r="F4" s="5">
        <f>+SUM(B4:E4)</f>
        <v>26084080.260000002</v>
      </c>
    </row>
    <row r="5" spans="1:6" ht="11.25" customHeight="1" x14ac:dyDescent="0.2">
      <c r="A5" s="9" t="s">
        <v>7</v>
      </c>
      <c r="B5" s="10">
        <v>1242756.1200000001</v>
      </c>
      <c r="C5" s="10">
        <v>0</v>
      </c>
      <c r="D5" s="10">
        <v>0</v>
      </c>
      <c r="E5" s="10">
        <v>0</v>
      </c>
      <c r="F5" s="5">
        <f t="shared" ref="F5:F7" si="0">+SUM(B5:E5)</f>
        <v>1242756.1200000001</v>
      </c>
    </row>
    <row r="6" spans="1:6" ht="11.25" customHeight="1" x14ac:dyDescent="0.2">
      <c r="A6" s="9" t="s">
        <v>8</v>
      </c>
      <c r="B6" s="10">
        <v>24841324.140000001</v>
      </c>
      <c r="C6" s="10">
        <v>0</v>
      </c>
      <c r="D6" s="10">
        <v>0</v>
      </c>
      <c r="E6" s="10">
        <v>0</v>
      </c>
      <c r="F6" s="5">
        <f t="shared" si="0"/>
        <v>24841324.140000001</v>
      </c>
    </row>
    <row r="7" spans="1:6" ht="11.25" customHeight="1" x14ac:dyDescent="0.2">
      <c r="A7" s="9" t="s">
        <v>9</v>
      </c>
      <c r="B7" s="10">
        <v>0</v>
      </c>
      <c r="C7" s="10">
        <v>0</v>
      </c>
      <c r="D7" s="10">
        <v>0</v>
      </c>
      <c r="E7" s="10">
        <v>0</v>
      </c>
      <c r="F7" s="5">
        <f t="shared" si="0"/>
        <v>0</v>
      </c>
    </row>
    <row r="8" spans="1:6" ht="11.25" customHeight="1" x14ac:dyDescent="0.2">
      <c r="A8" s="11"/>
      <c r="B8" s="4"/>
      <c r="C8" s="4"/>
      <c r="D8" s="4"/>
      <c r="E8" s="4"/>
      <c r="F8" s="4"/>
    </row>
    <row r="9" spans="1:6" ht="11.25" customHeight="1" x14ac:dyDescent="0.2">
      <c r="A9" s="8" t="s">
        <v>10</v>
      </c>
      <c r="B9" s="5">
        <v>0</v>
      </c>
      <c r="C9" s="5">
        <f>SUM(C11:C14)</f>
        <v>-680515.95</v>
      </c>
      <c r="D9" s="5">
        <f>SUM(D10)</f>
        <v>10291695.24</v>
      </c>
      <c r="E9" s="5">
        <v>0</v>
      </c>
      <c r="F9" s="5">
        <f t="shared" ref="F9:F14" si="1">+SUM(B9:E9)</f>
        <v>9611179.290000001</v>
      </c>
    </row>
    <row r="10" spans="1:6" ht="11.25" customHeight="1" x14ac:dyDescent="0.2">
      <c r="A10" s="9" t="s">
        <v>11</v>
      </c>
      <c r="B10" s="10">
        <v>0</v>
      </c>
      <c r="C10" s="10">
        <v>0</v>
      </c>
      <c r="D10" s="10">
        <v>10291695.24</v>
      </c>
      <c r="E10" s="10">
        <v>0</v>
      </c>
      <c r="F10" s="5">
        <f t="shared" si="1"/>
        <v>10291695.24</v>
      </c>
    </row>
    <row r="11" spans="1:6" ht="11.25" customHeight="1" x14ac:dyDescent="0.2">
      <c r="A11" s="9" t="s">
        <v>12</v>
      </c>
      <c r="B11" s="10">
        <v>0</v>
      </c>
      <c r="C11" s="10">
        <v>1997760.55</v>
      </c>
      <c r="D11" s="10">
        <v>0</v>
      </c>
      <c r="E11" s="10">
        <v>0</v>
      </c>
      <c r="F11" s="5">
        <f t="shared" si="1"/>
        <v>1997760.55</v>
      </c>
    </row>
    <row r="12" spans="1:6" ht="11.25" customHeight="1" x14ac:dyDescent="0.2">
      <c r="A12" s="9" t="s">
        <v>13</v>
      </c>
      <c r="B12" s="10">
        <v>0</v>
      </c>
      <c r="C12" s="10">
        <v>0</v>
      </c>
      <c r="D12" s="10">
        <v>0</v>
      </c>
      <c r="E12" s="10">
        <v>0</v>
      </c>
      <c r="F12" s="5">
        <f t="shared" si="1"/>
        <v>0</v>
      </c>
    </row>
    <row r="13" spans="1:6" ht="11.25" customHeight="1" x14ac:dyDescent="0.2">
      <c r="A13" s="9" t="s">
        <v>14</v>
      </c>
      <c r="B13" s="10">
        <v>0</v>
      </c>
      <c r="C13" s="10">
        <v>0</v>
      </c>
      <c r="D13" s="10">
        <v>0</v>
      </c>
      <c r="E13" s="10">
        <v>0</v>
      </c>
      <c r="F13" s="5">
        <f t="shared" si="1"/>
        <v>0</v>
      </c>
    </row>
    <row r="14" spans="1:6" ht="11.25" customHeight="1" x14ac:dyDescent="0.2">
      <c r="A14" s="9" t="s">
        <v>15</v>
      </c>
      <c r="B14" s="10">
        <v>0</v>
      </c>
      <c r="C14" s="10">
        <v>-2678276.5</v>
      </c>
      <c r="D14" s="10">
        <v>0</v>
      </c>
      <c r="E14" s="10">
        <v>0</v>
      </c>
      <c r="F14" s="5">
        <f t="shared" si="1"/>
        <v>-2678276.5</v>
      </c>
    </row>
    <row r="15" spans="1:6" ht="11.25" customHeight="1" x14ac:dyDescent="0.2">
      <c r="A15" s="11"/>
      <c r="B15" s="4"/>
      <c r="C15" s="4"/>
      <c r="D15" s="4"/>
      <c r="E15" s="4"/>
      <c r="F15" s="4"/>
    </row>
    <row r="16" spans="1:6" ht="20.399999999999999" x14ac:dyDescent="0.2">
      <c r="A16" s="8" t="s">
        <v>16</v>
      </c>
      <c r="B16" s="5">
        <v>0</v>
      </c>
      <c r="C16" s="5">
        <v>0</v>
      </c>
      <c r="D16" s="5">
        <v>0</v>
      </c>
      <c r="E16" s="5">
        <f>SUM(E17:E18)</f>
        <v>0</v>
      </c>
      <c r="F16" s="5">
        <f t="shared" ref="F16:F18" si="2">+SUM(B16:E16)</f>
        <v>0</v>
      </c>
    </row>
    <row r="17" spans="1:6" ht="11.25" customHeight="1" x14ac:dyDescent="0.2">
      <c r="A17" s="9" t="s">
        <v>17</v>
      </c>
      <c r="B17" s="10">
        <v>0</v>
      </c>
      <c r="C17" s="10">
        <v>0</v>
      </c>
      <c r="D17" s="10">
        <v>0</v>
      </c>
      <c r="E17" s="10">
        <v>0</v>
      </c>
      <c r="F17" s="5">
        <f t="shared" si="2"/>
        <v>0</v>
      </c>
    </row>
    <row r="18" spans="1:6" ht="11.25" customHeight="1" x14ac:dyDescent="0.2">
      <c r="A18" s="9" t="s">
        <v>18</v>
      </c>
      <c r="B18" s="10">
        <v>0</v>
      </c>
      <c r="C18" s="10">
        <v>0</v>
      </c>
      <c r="D18" s="10">
        <v>0</v>
      </c>
      <c r="E18" s="10">
        <v>0</v>
      </c>
      <c r="F18" s="5">
        <f t="shared" si="2"/>
        <v>0</v>
      </c>
    </row>
    <row r="19" spans="1:6" ht="11.25" customHeight="1" x14ac:dyDescent="0.2">
      <c r="A19" s="11"/>
      <c r="B19" s="4"/>
      <c r="C19" s="4"/>
      <c r="D19" s="4"/>
      <c r="E19" s="4"/>
      <c r="F19" s="4"/>
    </row>
    <row r="20" spans="1:6" ht="11.25" customHeight="1" x14ac:dyDescent="0.2">
      <c r="A20" s="8" t="s">
        <v>19</v>
      </c>
      <c r="B20" s="5">
        <f>SUM(B4)</f>
        <v>26084080.260000002</v>
      </c>
      <c r="C20" s="5">
        <f>SUM(C9)</f>
        <v>-680515.95</v>
      </c>
      <c r="D20" s="5">
        <f>SUM(D9)</f>
        <v>10291695.24</v>
      </c>
      <c r="E20" s="5">
        <f>SUM(E16)</f>
        <v>0</v>
      </c>
      <c r="F20" s="5">
        <f>+SUM(B20:E20)</f>
        <v>35695259.550000004</v>
      </c>
    </row>
    <row r="21" spans="1:6" ht="11.25" customHeight="1" x14ac:dyDescent="0.2">
      <c r="A21" s="12"/>
      <c r="B21" s="4"/>
      <c r="C21" s="4"/>
      <c r="D21" s="4"/>
      <c r="E21" s="4"/>
      <c r="F21" s="4"/>
    </row>
    <row r="22" spans="1:6" ht="20.399999999999999" x14ac:dyDescent="0.2">
      <c r="A22" s="8" t="s">
        <v>20</v>
      </c>
      <c r="B22" s="5">
        <f>SUM(B23:B25)</f>
        <v>-1242756.1200000001</v>
      </c>
      <c r="C22" s="5">
        <v>0</v>
      </c>
      <c r="D22" s="5">
        <v>0</v>
      </c>
      <c r="E22" s="5">
        <v>0</v>
      </c>
      <c r="F22" s="5">
        <f t="shared" ref="F22:F25" si="3">+SUM(B22:E22)</f>
        <v>-1242756.1200000001</v>
      </c>
    </row>
    <row r="23" spans="1:6" ht="11.25" customHeight="1" x14ac:dyDescent="0.2">
      <c r="A23" s="9" t="s">
        <v>7</v>
      </c>
      <c r="B23" s="10">
        <v>-1242756.1200000001</v>
      </c>
      <c r="C23" s="10">
        <v>0</v>
      </c>
      <c r="D23" s="10">
        <v>0</v>
      </c>
      <c r="E23" s="10">
        <v>0</v>
      </c>
      <c r="F23" s="5">
        <f t="shared" si="3"/>
        <v>-1242756.1200000001</v>
      </c>
    </row>
    <row r="24" spans="1:6" ht="11.25" customHeight="1" x14ac:dyDescent="0.2">
      <c r="A24" s="9" t="s">
        <v>8</v>
      </c>
      <c r="B24" s="10">
        <v>0</v>
      </c>
      <c r="C24" s="10">
        <v>0</v>
      </c>
      <c r="D24" s="10">
        <v>0</v>
      </c>
      <c r="E24" s="10">
        <v>0</v>
      </c>
      <c r="F24" s="5">
        <f t="shared" si="3"/>
        <v>0</v>
      </c>
    </row>
    <row r="25" spans="1:6" ht="11.25" customHeight="1" x14ac:dyDescent="0.2">
      <c r="A25" s="9" t="s">
        <v>9</v>
      </c>
      <c r="B25" s="10">
        <v>0</v>
      </c>
      <c r="C25" s="10">
        <v>0</v>
      </c>
      <c r="D25" s="10">
        <v>0</v>
      </c>
      <c r="E25" s="10">
        <v>0</v>
      </c>
      <c r="F25" s="5">
        <f t="shared" si="3"/>
        <v>0</v>
      </c>
    </row>
    <row r="26" spans="1:6" ht="11.25" customHeight="1" x14ac:dyDescent="0.2">
      <c r="A26" s="11"/>
      <c r="B26" s="4"/>
      <c r="C26" s="4"/>
      <c r="D26" s="4"/>
      <c r="E26" s="4"/>
      <c r="F26" s="4"/>
    </row>
    <row r="27" spans="1:6" ht="20.399999999999999" x14ac:dyDescent="0.2">
      <c r="A27" s="8" t="s">
        <v>21</v>
      </c>
      <c r="B27" s="5">
        <v>0</v>
      </c>
      <c r="C27" s="5">
        <f>SUM(C29)</f>
        <v>-646192.94999999995</v>
      </c>
      <c r="D27" s="5">
        <f>SUM(D28:D32)</f>
        <v>-2420269.0300000003</v>
      </c>
      <c r="E27" s="5">
        <v>0</v>
      </c>
      <c r="F27" s="5">
        <f t="shared" ref="F27:F32" si="4">+SUM(B27:E27)</f>
        <v>-3066461.9800000004</v>
      </c>
    </row>
    <row r="28" spans="1:6" ht="11.25" customHeight="1" x14ac:dyDescent="0.2">
      <c r="A28" s="9" t="s">
        <v>11</v>
      </c>
      <c r="B28" s="10">
        <v>0</v>
      </c>
      <c r="C28" s="4">
        <v>0</v>
      </c>
      <c r="D28" s="10">
        <v>5193149.71</v>
      </c>
      <c r="E28" s="10">
        <v>0</v>
      </c>
      <c r="F28" s="5">
        <f t="shared" si="4"/>
        <v>5193149.71</v>
      </c>
    </row>
    <row r="29" spans="1:6" ht="11.25" customHeight="1" x14ac:dyDescent="0.2">
      <c r="A29" s="9" t="s">
        <v>12</v>
      </c>
      <c r="B29" s="10">
        <v>0</v>
      </c>
      <c r="C29" s="10">
        <v>-646192.94999999995</v>
      </c>
      <c r="D29" s="10">
        <v>-10291695.24</v>
      </c>
      <c r="E29" s="10">
        <v>0</v>
      </c>
      <c r="F29" s="5">
        <f t="shared" si="4"/>
        <v>-10937888.189999999</v>
      </c>
    </row>
    <row r="30" spans="1:6" ht="11.25" customHeight="1" x14ac:dyDescent="0.2">
      <c r="A30" s="9" t="s">
        <v>13</v>
      </c>
      <c r="B30" s="10">
        <v>0</v>
      </c>
      <c r="C30" s="10">
        <v>0</v>
      </c>
      <c r="D30" s="10">
        <v>0</v>
      </c>
      <c r="E30" s="10">
        <v>0</v>
      </c>
      <c r="F30" s="5">
        <f t="shared" si="4"/>
        <v>0</v>
      </c>
    </row>
    <row r="31" spans="1:6" ht="11.25" customHeight="1" x14ac:dyDescent="0.2">
      <c r="A31" s="9" t="s">
        <v>14</v>
      </c>
      <c r="B31" s="10">
        <v>0</v>
      </c>
      <c r="C31" s="10">
        <v>0</v>
      </c>
      <c r="D31" s="10">
        <v>0</v>
      </c>
      <c r="E31" s="10">
        <v>0</v>
      </c>
      <c r="F31" s="5">
        <f t="shared" si="4"/>
        <v>0</v>
      </c>
    </row>
    <row r="32" spans="1:6" ht="11.25" customHeight="1" x14ac:dyDescent="0.2">
      <c r="A32" s="9" t="s">
        <v>15</v>
      </c>
      <c r="B32" s="10">
        <v>0</v>
      </c>
      <c r="C32" s="10">
        <v>0</v>
      </c>
      <c r="D32" s="10">
        <v>2678276.5</v>
      </c>
      <c r="E32" s="10">
        <v>0</v>
      </c>
      <c r="F32" s="5">
        <f t="shared" si="4"/>
        <v>2678276.5</v>
      </c>
    </row>
    <row r="33" spans="1:6" ht="11.25" customHeight="1" x14ac:dyDescent="0.2">
      <c r="A33" s="11"/>
      <c r="B33" s="4"/>
      <c r="C33" s="4"/>
      <c r="D33" s="4"/>
      <c r="E33" s="4"/>
      <c r="F33" s="4"/>
    </row>
    <row r="34" spans="1:6" ht="20.399999999999999" x14ac:dyDescent="0.2">
      <c r="A34" s="8" t="s">
        <v>22</v>
      </c>
      <c r="B34" s="5">
        <v>0</v>
      </c>
      <c r="C34" s="5">
        <v>0</v>
      </c>
      <c r="D34" s="5">
        <v>0</v>
      </c>
      <c r="E34" s="5">
        <f>SUM(E35:E36)</f>
        <v>0</v>
      </c>
      <c r="F34" s="5">
        <f t="shared" ref="F34:F36" si="5">+SUM(B34:E34)</f>
        <v>0</v>
      </c>
    </row>
    <row r="35" spans="1:6" x14ac:dyDescent="0.2">
      <c r="A35" s="9" t="s">
        <v>17</v>
      </c>
      <c r="B35" s="10">
        <v>0</v>
      </c>
      <c r="C35" s="10">
        <v>0</v>
      </c>
      <c r="D35" s="10">
        <v>0</v>
      </c>
      <c r="E35" s="10">
        <v>0</v>
      </c>
      <c r="F35" s="5">
        <f t="shared" si="5"/>
        <v>0</v>
      </c>
    </row>
    <row r="36" spans="1:6" ht="11.25" customHeight="1" x14ac:dyDescent="0.2">
      <c r="A36" s="9" t="s">
        <v>18</v>
      </c>
      <c r="B36" s="10">
        <v>0</v>
      </c>
      <c r="C36" s="10">
        <v>0</v>
      </c>
      <c r="D36" s="10">
        <v>0</v>
      </c>
      <c r="E36" s="10">
        <v>0</v>
      </c>
      <c r="F36" s="5">
        <f t="shared" si="5"/>
        <v>0</v>
      </c>
    </row>
    <row r="37" spans="1:6" ht="11.25" customHeight="1" x14ac:dyDescent="0.2">
      <c r="A37" s="11"/>
      <c r="B37" s="4"/>
      <c r="C37" s="4"/>
      <c r="D37" s="4"/>
      <c r="E37" s="4"/>
      <c r="F37" s="4"/>
    </row>
    <row r="38" spans="1:6" ht="11.25" customHeight="1" x14ac:dyDescent="0.2">
      <c r="A38" s="8" t="s">
        <v>23</v>
      </c>
      <c r="B38" s="5">
        <f>SUM(B20,B22)</f>
        <v>24841324.140000001</v>
      </c>
      <c r="C38" s="5">
        <f>SUM(C27,C20)</f>
        <v>-1326708.8999999999</v>
      </c>
      <c r="D38" s="5">
        <f>SUM(D27,D20)</f>
        <v>7871426.21</v>
      </c>
      <c r="E38" s="5">
        <f>SUM(E34,E20)</f>
        <v>0</v>
      </c>
      <c r="F38" s="5">
        <f>+SUM(B38:E38)</f>
        <v>31386041.450000003</v>
      </c>
    </row>
    <row r="39" spans="1:6" x14ac:dyDescent="0.2">
      <c r="A39" s="13"/>
      <c r="B39" s="14"/>
      <c r="C39" s="14"/>
      <c r="D39" s="14"/>
      <c r="E39" s="14"/>
      <c r="F39" s="14"/>
    </row>
    <row r="40" spans="1:6" ht="13.2" x14ac:dyDescent="0.2">
      <c r="A40" s="15" t="s">
        <v>24</v>
      </c>
    </row>
    <row r="43" spans="1:6" ht="20.399999999999999" x14ac:dyDescent="0.2">
      <c r="A43" s="20" t="s">
        <v>26</v>
      </c>
      <c r="B43" s="7"/>
      <c r="D43" s="21" t="s">
        <v>27</v>
      </c>
      <c r="E43" s="22"/>
    </row>
    <row r="44" spans="1:6" x14ac:dyDescent="0.2">
      <c r="A44" s="23" t="s">
        <v>28</v>
      </c>
      <c r="B44" s="7"/>
      <c r="D44" s="24"/>
      <c r="E44" s="24"/>
    </row>
    <row r="45" spans="1:6" x14ac:dyDescent="0.2">
      <c r="A45" s="23"/>
      <c r="B45" s="24"/>
      <c r="C45" s="24"/>
      <c r="D45" s="6"/>
    </row>
  </sheetData>
  <sheetProtection formatCells="0" formatColumns="0" formatRows="0" autoFilter="0"/>
  <mergeCells count="3">
    <mergeCell ref="A1:F1"/>
    <mergeCell ref="D43:E43"/>
    <mergeCell ref="A44:A45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dcterms:created xsi:type="dcterms:W3CDTF">2012-12-11T20:30:33Z</dcterms:created>
  <dcterms:modified xsi:type="dcterms:W3CDTF">2026-04-14T17:19:34Z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